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595" activeTab="0"/>
  </bookViews>
  <sheets>
    <sheet name="Общий рейтинг" sheetId="1" r:id="rId1"/>
    <sheet name="оценки" sheetId="2" r:id="rId2"/>
    <sheet name="свод" sheetId="3" r:id="rId3"/>
  </sheets>
  <definedNames/>
  <calcPr fullCalcOnLoad="1" refMode="R1C1"/>
</workbook>
</file>

<file path=xl/sharedStrings.xml><?xml version="1.0" encoding="utf-8"?>
<sst xmlns="http://schemas.openxmlformats.org/spreadsheetml/2006/main" count="130" uniqueCount="46">
  <si>
    <t>ЗАЧЕТЫ</t>
  </si>
  <si>
    <t>ЭКЗАМЕНЫ</t>
  </si>
  <si>
    <t>ФИО</t>
  </si>
  <si>
    <t>Математика</t>
  </si>
  <si>
    <t>1 группа</t>
  </si>
  <si>
    <t>Средний балл</t>
  </si>
  <si>
    <t>Философия</t>
  </si>
  <si>
    <t>№ п/п</t>
  </si>
  <si>
    <t>Фин. основа</t>
  </si>
  <si>
    <t>Рейтинг студента</t>
  </si>
  <si>
    <t>к</t>
  </si>
  <si>
    <t>Иностранный язык</t>
  </si>
  <si>
    <t>Суммарный рейтинг студента</t>
  </si>
  <si>
    <t>Поощрение (%)</t>
  </si>
  <si>
    <t>Рейтинг по ЕГЭ</t>
  </si>
  <si>
    <t>Суммарный балл по ЕГЭ</t>
  </si>
  <si>
    <t>Физическая культура</t>
  </si>
  <si>
    <t>б</t>
  </si>
  <si>
    <t>Метод. самост. раб. студента</t>
  </si>
  <si>
    <t>Осн. соц. гос-ва и гражд. общ-ва</t>
  </si>
  <si>
    <t>Безопасность жизнедеятельности</t>
  </si>
  <si>
    <t>История</t>
  </si>
  <si>
    <t>Психология</t>
  </si>
  <si>
    <t>Современные информационные технологии</t>
  </si>
  <si>
    <t>Введение в профессию СР</t>
  </si>
  <si>
    <t>Коммуникативный тренинг</t>
  </si>
  <si>
    <t>Суммарный рейтинг студента за 1-й семестр</t>
  </si>
  <si>
    <t>Суммарный рейтинг студента за 2-й семестр</t>
  </si>
  <si>
    <t>РЕЙТИНГ СТУДЕНТОВ ФАКУЛЬТЕТА СОЦИАЛЬНОЙ РАБОТЫ 2017 ГОДА НАБОРА</t>
  </si>
  <si>
    <t>РЕЙТИНГ СТУДЕНТОВ ФАКУЛЬТЕТА СОЦИАЛЬНОЙ РАБОТЫ в ЗИМНЮЮ СЕССИЮ 2017-2018 уч. года  1 курс</t>
  </si>
  <si>
    <t>РЕЗУЛЬТАТЫ СДАЧИ ЗАЧЕТОВ И ЭКЗАМЕНОВ В ЗИМНЮЮ СЕССИЮ 2017-2018 уч. года  1 курс</t>
  </si>
  <si>
    <t>Первая помощь</t>
  </si>
  <si>
    <t>Богаева Аида Камиловна</t>
  </si>
  <si>
    <t>Волошина Елизавета Денисовна</t>
  </si>
  <si>
    <t>Данилова Василиса Алексеевна</t>
  </si>
  <si>
    <t>Жукова Инесса Игоревна</t>
  </si>
  <si>
    <t>Зингер Анна Борисовна</t>
  </si>
  <si>
    <t>Колина Марина Александровна</t>
  </si>
  <si>
    <t>Милков Игорь Дмитриевич</t>
  </si>
  <si>
    <t>Перевалова Галина Дмитриевна</t>
  </si>
  <si>
    <t>Сорокина Полина Николаевна</t>
  </si>
  <si>
    <t>Старцева Екатерина Владимировна</t>
  </si>
  <si>
    <t>Ткаченко Валерия Евгеньевна</t>
  </si>
  <si>
    <t>Фомин Роман Юрьевич</t>
  </si>
  <si>
    <t>Ющенко Дарья Леонидовна</t>
  </si>
  <si>
    <t>Суммарный рейтинг студента за  1 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</si>
</sst>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5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1" fontId="60" fillId="0" borderId="10" xfId="0" applyNumberFormat="1" applyFont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4" borderId="10" xfId="0" applyFont="1" applyFill="1" applyBorder="1" applyAlignment="1">
      <alignment horizontal="center" vertical="center" textRotation="90" wrapText="1"/>
    </xf>
    <xf numFmtId="1" fontId="52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0" zoomScaleNormal="70" zoomScalePageLayoutView="0" workbookViewId="0" topLeftCell="A1">
      <selection activeCell="K10" sqref="K10"/>
    </sheetView>
  </sheetViews>
  <sheetFormatPr defaultColWidth="9.140625" defaultRowHeight="15"/>
  <cols>
    <col min="2" max="2" width="9.421875" style="0" customWidth="1"/>
    <col min="3" max="3" width="73.7109375" style="0" customWidth="1"/>
    <col min="4" max="7" width="20.7109375" style="0" customWidth="1"/>
  </cols>
  <sheetData>
    <row r="1" spans="1:7" ht="20.25">
      <c r="A1" s="30" t="s">
        <v>28</v>
      </c>
      <c r="B1" s="30"/>
      <c r="C1" s="30"/>
      <c r="D1" s="30"/>
      <c r="E1" s="30"/>
      <c r="F1" s="30"/>
      <c r="G1" s="30"/>
    </row>
    <row r="2" spans="1:7" ht="288" customHeight="1">
      <c r="A2" s="5" t="s">
        <v>7</v>
      </c>
      <c r="B2" s="6" t="s">
        <v>8</v>
      </c>
      <c r="C2" s="25" t="s">
        <v>2</v>
      </c>
      <c r="D2" s="26" t="s">
        <v>14</v>
      </c>
      <c r="E2" s="6" t="s">
        <v>26</v>
      </c>
      <c r="F2" s="6" t="s">
        <v>27</v>
      </c>
      <c r="G2" s="40" t="s">
        <v>45</v>
      </c>
    </row>
    <row r="3" spans="1:7" ht="30">
      <c r="A3" s="7">
        <v>1</v>
      </c>
      <c r="B3" s="7" t="s">
        <v>10</v>
      </c>
      <c r="C3" s="8" t="s">
        <v>32</v>
      </c>
      <c r="D3" s="9">
        <v>165</v>
      </c>
      <c r="E3" s="27">
        <v>713</v>
      </c>
      <c r="F3" s="27"/>
      <c r="G3" s="28">
        <f>SUM(E3:F3)</f>
        <v>713</v>
      </c>
    </row>
    <row r="4" spans="1:7" ht="30">
      <c r="A4" s="7">
        <v>2</v>
      </c>
      <c r="B4" s="7" t="s">
        <v>17</v>
      </c>
      <c r="C4" s="8" t="s">
        <v>33</v>
      </c>
      <c r="D4" s="9">
        <v>211</v>
      </c>
      <c r="E4" s="27">
        <v>1195.84</v>
      </c>
      <c r="F4" s="27"/>
      <c r="G4" s="28">
        <f aca="true" t="shared" si="0" ref="G4:G15">SUM(E4:F4)</f>
        <v>1195.84</v>
      </c>
    </row>
    <row r="5" spans="1:7" ht="30">
      <c r="A5" s="7">
        <v>3</v>
      </c>
      <c r="B5" s="7" t="s">
        <v>10</v>
      </c>
      <c r="C5" s="8" t="s">
        <v>34</v>
      </c>
      <c r="D5" s="9">
        <v>189</v>
      </c>
      <c r="E5" s="27">
        <v>781</v>
      </c>
      <c r="F5" s="27"/>
      <c r="G5" s="28">
        <f t="shared" si="0"/>
        <v>781</v>
      </c>
    </row>
    <row r="6" spans="1:7" ht="30">
      <c r="A6" s="7">
        <v>4</v>
      </c>
      <c r="B6" s="7" t="s">
        <v>17</v>
      </c>
      <c r="C6" s="8" t="s">
        <v>35</v>
      </c>
      <c r="D6" s="9">
        <v>212</v>
      </c>
      <c r="E6" s="27">
        <v>1015</v>
      </c>
      <c r="F6" s="27"/>
      <c r="G6" s="28">
        <f t="shared" si="0"/>
        <v>1015</v>
      </c>
    </row>
    <row r="7" spans="1:7" ht="30">
      <c r="A7" s="7">
        <v>5</v>
      </c>
      <c r="B7" s="7" t="s">
        <v>17</v>
      </c>
      <c r="C7" s="8" t="s">
        <v>36</v>
      </c>
      <c r="D7" s="9">
        <v>204</v>
      </c>
      <c r="E7" s="27">
        <v>874</v>
      </c>
      <c r="F7" s="27"/>
      <c r="G7" s="28">
        <f t="shared" si="0"/>
        <v>874</v>
      </c>
    </row>
    <row r="8" spans="1:7" ht="30">
      <c r="A8" s="7">
        <v>6</v>
      </c>
      <c r="B8" s="7" t="s">
        <v>10</v>
      </c>
      <c r="C8" s="8" t="s">
        <v>37</v>
      </c>
      <c r="D8" s="9">
        <v>169</v>
      </c>
      <c r="E8" s="27">
        <v>848</v>
      </c>
      <c r="F8" s="27"/>
      <c r="G8" s="28">
        <f t="shared" si="0"/>
        <v>848</v>
      </c>
    </row>
    <row r="9" spans="1:7" ht="30">
      <c r="A9" s="7">
        <v>7</v>
      </c>
      <c r="B9" s="7" t="s">
        <v>17</v>
      </c>
      <c r="C9" s="8" t="s">
        <v>38</v>
      </c>
      <c r="D9" s="9">
        <v>209</v>
      </c>
      <c r="E9" s="27">
        <v>1142</v>
      </c>
      <c r="F9" s="27"/>
      <c r="G9" s="28">
        <f t="shared" si="0"/>
        <v>1142</v>
      </c>
    </row>
    <row r="10" spans="1:7" ht="30">
      <c r="A10" s="7">
        <v>8</v>
      </c>
      <c r="B10" s="7" t="s">
        <v>17</v>
      </c>
      <c r="C10" s="8" t="s">
        <v>39</v>
      </c>
      <c r="D10" s="9">
        <v>226</v>
      </c>
      <c r="E10" s="27">
        <v>1164</v>
      </c>
      <c r="F10" s="27"/>
      <c r="G10" s="28">
        <f t="shared" si="0"/>
        <v>1164</v>
      </c>
    </row>
    <row r="11" spans="1:7" ht="30">
      <c r="A11" s="7">
        <v>9</v>
      </c>
      <c r="B11" s="7" t="s">
        <v>17</v>
      </c>
      <c r="C11" s="8" t="s">
        <v>40</v>
      </c>
      <c r="D11" s="9">
        <v>208</v>
      </c>
      <c r="E11" s="27">
        <v>846</v>
      </c>
      <c r="F11" s="27"/>
      <c r="G11" s="28">
        <f t="shared" si="0"/>
        <v>846</v>
      </c>
    </row>
    <row r="12" spans="1:7" ht="30">
      <c r="A12" s="7">
        <v>10</v>
      </c>
      <c r="B12" s="7" t="s">
        <v>17</v>
      </c>
      <c r="C12" s="8" t="s">
        <v>41</v>
      </c>
      <c r="D12" s="9">
        <v>215</v>
      </c>
      <c r="E12" s="27">
        <v>1171</v>
      </c>
      <c r="F12" s="27"/>
      <c r="G12" s="28">
        <f t="shared" si="0"/>
        <v>1171</v>
      </c>
    </row>
    <row r="13" spans="1:7" ht="30">
      <c r="A13" s="7">
        <v>11</v>
      </c>
      <c r="B13" s="7" t="s">
        <v>17</v>
      </c>
      <c r="C13" s="8" t="s">
        <v>42</v>
      </c>
      <c r="D13" s="9">
        <v>206</v>
      </c>
      <c r="E13" s="27">
        <v>1100</v>
      </c>
      <c r="F13" s="27"/>
      <c r="G13" s="28">
        <f t="shared" si="0"/>
        <v>1100</v>
      </c>
    </row>
    <row r="14" spans="1:7" ht="30">
      <c r="A14" s="7">
        <v>12</v>
      </c>
      <c r="B14" s="7" t="s">
        <v>17</v>
      </c>
      <c r="C14" s="8" t="s">
        <v>43</v>
      </c>
      <c r="D14" s="9">
        <v>203</v>
      </c>
      <c r="E14" s="27">
        <v>964.55</v>
      </c>
      <c r="F14" s="27"/>
      <c r="G14" s="28">
        <f t="shared" si="0"/>
        <v>964.55</v>
      </c>
    </row>
    <row r="15" spans="1:7" ht="30">
      <c r="A15" s="7">
        <v>13</v>
      </c>
      <c r="B15" s="7" t="s">
        <v>17</v>
      </c>
      <c r="C15" s="8" t="s">
        <v>44</v>
      </c>
      <c r="D15" s="9">
        <v>205</v>
      </c>
      <c r="E15" s="27">
        <v>1146.48</v>
      </c>
      <c r="F15" s="22"/>
      <c r="G15" s="28">
        <f t="shared" si="0"/>
        <v>1146.48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0" zoomScaleNormal="80" workbookViewId="0" topLeftCell="A1">
      <selection activeCell="Q17" sqref="Q17"/>
    </sheetView>
  </sheetViews>
  <sheetFormatPr defaultColWidth="9.140625" defaultRowHeight="15"/>
  <cols>
    <col min="1" max="1" width="6.00390625" style="0" customWidth="1"/>
    <col min="2" max="2" width="59.8515625" style="0" customWidth="1"/>
    <col min="3" max="6" width="7.57421875" style="0" customWidth="1"/>
    <col min="7" max="7" width="7.00390625" style="0" customWidth="1"/>
    <col min="8" max="10" width="7.421875" style="0" customWidth="1"/>
    <col min="11" max="11" width="7.28125" style="0" customWidth="1"/>
    <col min="12" max="12" width="7.7109375" style="0" customWidth="1"/>
    <col min="13" max="13" width="8.140625" style="0" customWidth="1"/>
    <col min="14" max="14" width="8.8515625" style="0" customWidth="1"/>
    <col min="15" max="15" width="6.57421875" style="0" customWidth="1"/>
    <col min="16" max="16" width="9.57421875" style="0" customWidth="1"/>
    <col min="17" max="17" width="5.8515625" style="0" customWidth="1"/>
  </cols>
  <sheetData>
    <row r="1" spans="1:17" ht="15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.75">
      <c r="A2" s="33"/>
      <c r="B2" s="36" t="s">
        <v>2</v>
      </c>
      <c r="C2" s="31" t="s">
        <v>0</v>
      </c>
      <c r="D2" s="31"/>
      <c r="E2" s="31"/>
      <c r="F2" s="31"/>
      <c r="G2" s="31"/>
      <c r="H2" s="13"/>
      <c r="I2" s="13"/>
      <c r="J2" s="13"/>
      <c r="K2" s="13"/>
      <c r="L2" s="13"/>
      <c r="M2" s="13"/>
      <c r="N2" s="31" t="s">
        <v>1</v>
      </c>
      <c r="O2" s="31"/>
      <c r="P2" s="31"/>
      <c r="Q2" s="31"/>
    </row>
    <row r="3" spans="1:17" ht="108" customHeight="1">
      <c r="A3" s="33"/>
      <c r="B3" s="36"/>
      <c r="C3" s="14" t="s">
        <v>11</v>
      </c>
      <c r="D3" s="14" t="s">
        <v>25</v>
      </c>
      <c r="E3" s="14" t="s">
        <v>18</v>
      </c>
      <c r="F3" s="14" t="s">
        <v>19</v>
      </c>
      <c r="G3" s="14" t="s">
        <v>23</v>
      </c>
      <c r="H3" s="14" t="s">
        <v>3</v>
      </c>
      <c r="I3" s="29" t="s">
        <v>31</v>
      </c>
      <c r="J3" s="14" t="s">
        <v>20</v>
      </c>
      <c r="K3" s="14" t="s">
        <v>16</v>
      </c>
      <c r="L3" s="14" t="s">
        <v>24</v>
      </c>
      <c r="M3" s="14" t="s">
        <v>22</v>
      </c>
      <c r="N3" s="37" t="s">
        <v>21</v>
      </c>
      <c r="O3" s="37"/>
      <c r="P3" s="37" t="s">
        <v>6</v>
      </c>
      <c r="Q3" s="37"/>
    </row>
    <row r="4" spans="1:17" ht="15.75" customHeight="1">
      <c r="A4" s="34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29.25" customHeight="1">
      <c r="A5" s="15">
        <v>1</v>
      </c>
      <c r="B5" s="16" t="s">
        <v>32</v>
      </c>
      <c r="C5" s="17">
        <v>75</v>
      </c>
      <c r="D5" s="17">
        <v>53</v>
      </c>
      <c r="E5" s="18">
        <v>75</v>
      </c>
      <c r="F5" s="18">
        <v>85</v>
      </c>
      <c r="G5" s="18">
        <v>0</v>
      </c>
      <c r="H5" s="18">
        <v>81</v>
      </c>
      <c r="I5" s="18">
        <v>35</v>
      </c>
      <c r="J5" s="18">
        <v>33</v>
      </c>
      <c r="K5" s="18">
        <v>82</v>
      </c>
      <c r="L5" s="18">
        <v>75</v>
      </c>
      <c r="M5" s="18">
        <v>75</v>
      </c>
      <c r="N5" s="18">
        <v>26</v>
      </c>
      <c r="O5" s="18">
        <v>2</v>
      </c>
      <c r="P5" s="18">
        <v>18</v>
      </c>
      <c r="Q5" s="18">
        <v>2</v>
      </c>
    </row>
    <row r="6" spans="1:17" ht="29.25" customHeight="1">
      <c r="A6" s="15">
        <v>2</v>
      </c>
      <c r="B6" s="16" t="s">
        <v>33</v>
      </c>
      <c r="C6" s="17">
        <v>78</v>
      </c>
      <c r="D6" s="17">
        <v>73</v>
      </c>
      <c r="E6" s="18">
        <v>90</v>
      </c>
      <c r="F6" s="18">
        <v>98</v>
      </c>
      <c r="G6" s="18">
        <v>95</v>
      </c>
      <c r="H6" s="18">
        <v>92</v>
      </c>
      <c r="I6" s="18">
        <v>84</v>
      </c>
      <c r="J6" s="18">
        <v>85</v>
      </c>
      <c r="K6" s="18">
        <v>81</v>
      </c>
      <c r="L6" s="18">
        <v>95</v>
      </c>
      <c r="M6" s="18">
        <v>95</v>
      </c>
      <c r="N6" s="18">
        <v>116</v>
      </c>
      <c r="O6" s="18">
        <v>5</v>
      </c>
      <c r="P6" s="18">
        <v>102</v>
      </c>
      <c r="Q6" s="18">
        <v>4</v>
      </c>
    </row>
    <row r="7" spans="1:17" ht="29.25" customHeight="1">
      <c r="A7" s="15">
        <v>3</v>
      </c>
      <c r="B7" s="16" t="s">
        <v>34</v>
      </c>
      <c r="C7" s="17">
        <v>81</v>
      </c>
      <c r="D7" s="17">
        <v>70</v>
      </c>
      <c r="E7" s="18">
        <v>75</v>
      </c>
      <c r="F7" s="18">
        <v>85</v>
      </c>
      <c r="G7" s="18">
        <v>75</v>
      </c>
      <c r="H7" s="18">
        <v>85</v>
      </c>
      <c r="I7" s="18">
        <v>40</v>
      </c>
      <c r="J7" s="18">
        <v>38</v>
      </c>
      <c r="K7" s="18">
        <v>0</v>
      </c>
      <c r="L7" s="18">
        <v>85</v>
      </c>
      <c r="M7" s="18">
        <v>75</v>
      </c>
      <c r="N7" s="18">
        <v>28</v>
      </c>
      <c r="O7" s="18">
        <v>2</v>
      </c>
      <c r="P7" s="18">
        <v>44</v>
      </c>
      <c r="Q7" s="18">
        <v>2</v>
      </c>
    </row>
    <row r="8" spans="1:17" ht="29.25" customHeight="1">
      <c r="A8" s="15">
        <v>4</v>
      </c>
      <c r="B8" s="16" t="s">
        <v>35</v>
      </c>
      <c r="C8" s="17">
        <v>78</v>
      </c>
      <c r="D8" s="17">
        <v>74</v>
      </c>
      <c r="E8" s="18">
        <v>75</v>
      </c>
      <c r="F8" s="18">
        <v>82</v>
      </c>
      <c r="G8" s="18">
        <v>95</v>
      </c>
      <c r="H8" s="18">
        <v>80</v>
      </c>
      <c r="I8" s="18">
        <v>80</v>
      </c>
      <c r="J8" s="18">
        <v>81</v>
      </c>
      <c r="K8" s="18">
        <v>80</v>
      </c>
      <c r="L8" s="18">
        <v>75</v>
      </c>
      <c r="M8" s="18">
        <v>86</v>
      </c>
      <c r="N8" s="18">
        <v>96</v>
      </c>
      <c r="O8" s="18">
        <v>4</v>
      </c>
      <c r="P8" s="18">
        <v>33</v>
      </c>
      <c r="Q8" s="18">
        <v>2</v>
      </c>
    </row>
    <row r="9" spans="1:17" ht="29.25" customHeight="1">
      <c r="A9" s="15">
        <v>5</v>
      </c>
      <c r="B9" s="16" t="s">
        <v>36</v>
      </c>
      <c r="C9" s="17">
        <v>26</v>
      </c>
      <c r="D9" s="17">
        <v>70</v>
      </c>
      <c r="E9" s="18">
        <v>75</v>
      </c>
      <c r="F9" s="18">
        <v>86</v>
      </c>
      <c r="G9" s="18">
        <v>81</v>
      </c>
      <c r="H9" s="18">
        <v>76</v>
      </c>
      <c r="I9" s="18">
        <v>80</v>
      </c>
      <c r="J9" s="18">
        <v>82</v>
      </c>
      <c r="K9" s="18">
        <v>80</v>
      </c>
      <c r="L9" s="18">
        <v>80</v>
      </c>
      <c r="M9" s="18">
        <v>80</v>
      </c>
      <c r="N9" s="18">
        <v>43</v>
      </c>
      <c r="O9" s="18">
        <v>2</v>
      </c>
      <c r="P9" s="18">
        <v>15</v>
      </c>
      <c r="Q9" s="18">
        <v>2</v>
      </c>
    </row>
    <row r="10" spans="1:17" ht="29.25" customHeight="1">
      <c r="A10" s="15">
        <v>6</v>
      </c>
      <c r="B10" s="16" t="s">
        <v>37</v>
      </c>
      <c r="C10" s="17">
        <v>75</v>
      </c>
      <c r="D10" s="17">
        <v>70</v>
      </c>
      <c r="E10" s="18">
        <v>75</v>
      </c>
      <c r="F10" s="18">
        <v>82</v>
      </c>
      <c r="G10" s="18">
        <v>91</v>
      </c>
      <c r="H10" s="18">
        <v>92</v>
      </c>
      <c r="I10" s="18">
        <v>78</v>
      </c>
      <c r="J10" s="18">
        <v>79</v>
      </c>
      <c r="K10" s="18">
        <v>0</v>
      </c>
      <c r="L10" s="18">
        <v>75</v>
      </c>
      <c r="M10" s="18">
        <v>80</v>
      </c>
      <c r="N10" s="18">
        <v>41</v>
      </c>
      <c r="O10" s="18">
        <v>2</v>
      </c>
      <c r="P10" s="18">
        <v>10</v>
      </c>
      <c r="Q10" s="18">
        <v>2</v>
      </c>
    </row>
    <row r="11" spans="1:17" ht="29.25" customHeight="1">
      <c r="A11" s="15">
        <v>7</v>
      </c>
      <c r="B11" s="16" t="s">
        <v>38</v>
      </c>
      <c r="C11" s="17">
        <v>81</v>
      </c>
      <c r="D11" s="17">
        <v>75</v>
      </c>
      <c r="E11" s="18">
        <v>90</v>
      </c>
      <c r="F11" s="18">
        <v>93</v>
      </c>
      <c r="G11" s="18">
        <v>95</v>
      </c>
      <c r="H11" s="18">
        <v>91</v>
      </c>
      <c r="I11" s="18">
        <v>80</v>
      </c>
      <c r="J11" s="18">
        <v>82</v>
      </c>
      <c r="K11" s="18">
        <v>81</v>
      </c>
      <c r="L11" s="18">
        <v>92</v>
      </c>
      <c r="M11" s="18">
        <v>95</v>
      </c>
      <c r="N11" s="18">
        <v>116</v>
      </c>
      <c r="O11" s="18">
        <v>5</v>
      </c>
      <c r="P11" s="18">
        <v>71</v>
      </c>
      <c r="Q11" s="18">
        <v>2</v>
      </c>
    </row>
    <row r="12" spans="1:17" ht="29.25" customHeight="1">
      <c r="A12" s="15">
        <v>8</v>
      </c>
      <c r="B12" s="16" t="s">
        <v>39</v>
      </c>
      <c r="C12" s="17">
        <v>91</v>
      </c>
      <c r="D12" s="17">
        <v>85</v>
      </c>
      <c r="E12" s="18">
        <v>90</v>
      </c>
      <c r="F12" s="18">
        <v>86</v>
      </c>
      <c r="G12" s="18">
        <v>90</v>
      </c>
      <c r="H12" s="18">
        <v>92</v>
      </c>
      <c r="I12" s="18">
        <v>77</v>
      </c>
      <c r="J12" s="18">
        <v>78</v>
      </c>
      <c r="K12" s="18">
        <v>78</v>
      </c>
      <c r="L12" s="18">
        <v>89</v>
      </c>
      <c r="M12" s="18">
        <v>100</v>
      </c>
      <c r="N12" s="18">
        <v>106</v>
      </c>
      <c r="O12" s="18">
        <v>4</v>
      </c>
      <c r="P12" s="18">
        <v>102</v>
      </c>
      <c r="Q12" s="18">
        <v>4</v>
      </c>
    </row>
    <row r="13" spans="1:17" ht="29.25" customHeight="1">
      <c r="A13" s="15">
        <v>9</v>
      </c>
      <c r="B13" s="16" t="s">
        <v>40</v>
      </c>
      <c r="C13" s="17">
        <v>81</v>
      </c>
      <c r="D13" s="17">
        <v>70</v>
      </c>
      <c r="E13" s="18">
        <v>80</v>
      </c>
      <c r="F13" s="18">
        <v>91</v>
      </c>
      <c r="G13" s="18">
        <v>91</v>
      </c>
      <c r="H13" s="18">
        <v>83</v>
      </c>
      <c r="I13" s="18">
        <v>25</v>
      </c>
      <c r="J13" s="18">
        <v>20</v>
      </c>
      <c r="K13" s="18">
        <v>75</v>
      </c>
      <c r="L13" s="18">
        <v>75</v>
      </c>
      <c r="M13" s="18">
        <v>75</v>
      </c>
      <c r="N13" s="18">
        <v>58</v>
      </c>
      <c r="O13" s="18">
        <v>2</v>
      </c>
      <c r="P13" s="18">
        <v>22</v>
      </c>
      <c r="Q13" s="18">
        <v>2</v>
      </c>
    </row>
    <row r="14" spans="1:17" ht="29.25" customHeight="1">
      <c r="A14" s="15">
        <v>10</v>
      </c>
      <c r="B14" s="16" t="s">
        <v>41</v>
      </c>
      <c r="C14" s="17">
        <v>91</v>
      </c>
      <c r="D14" s="17">
        <v>79</v>
      </c>
      <c r="E14" s="18">
        <v>85</v>
      </c>
      <c r="F14" s="18">
        <v>98</v>
      </c>
      <c r="G14" s="18">
        <v>89</v>
      </c>
      <c r="H14" s="18">
        <v>96</v>
      </c>
      <c r="I14" s="18">
        <v>84</v>
      </c>
      <c r="J14" s="18">
        <v>85</v>
      </c>
      <c r="K14" s="18">
        <v>81</v>
      </c>
      <c r="L14" s="18">
        <v>90</v>
      </c>
      <c r="M14" s="18">
        <v>95</v>
      </c>
      <c r="N14" s="18">
        <v>118</v>
      </c>
      <c r="O14" s="18">
        <v>5</v>
      </c>
      <c r="P14" s="18">
        <v>80</v>
      </c>
      <c r="Q14" s="18">
        <v>3</v>
      </c>
    </row>
    <row r="15" spans="1:17" ht="29.25" customHeight="1">
      <c r="A15" s="15">
        <v>11</v>
      </c>
      <c r="B15" s="16" t="s">
        <v>42</v>
      </c>
      <c r="C15" s="17">
        <v>81</v>
      </c>
      <c r="D15" s="17">
        <v>77</v>
      </c>
      <c r="E15" s="18">
        <v>80</v>
      </c>
      <c r="F15" s="18">
        <v>85</v>
      </c>
      <c r="G15" s="18">
        <v>95</v>
      </c>
      <c r="H15" s="18">
        <v>87</v>
      </c>
      <c r="I15" s="18">
        <v>86</v>
      </c>
      <c r="J15" s="18">
        <v>85</v>
      </c>
      <c r="K15" s="18">
        <v>82</v>
      </c>
      <c r="L15" s="18">
        <v>80</v>
      </c>
      <c r="M15" s="18">
        <v>86</v>
      </c>
      <c r="N15" s="18">
        <v>96</v>
      </c>
      <c r="O15" s="18">
        <v>4</v>
      </c>
      <c r="P15" s="18">
        <v>80</v>
      </c>
      <c r="Q15" s="18">
        <v>3</v>
      </c>
    </row>
    <row r="16" spans="1:17" ht="29.25" customHeight="1">
      <c r="A16" s="15">
        <v>12</v>
      </c>
      <c r="B16" s="16" t="s">
        <v>43</v>
      </c>
      <c r="C16" s="17">
        <v>80</v>
      </c>
      <c r="D16" s="17">
        <v>70</v>
      </c>
      <c r="E16" s="18">
        <v>80</v>
      </c>
      <c r="F16" s="18">
        <v>84</v>
      </c>
      <c r="G16" s="18">
        <v>91</v>
      </c>
      <c r="H16" s="18">
        <v>90</v>
      </c>
      <c r="I16" s="18">
        <v>40</v>
      </c>
      <c r="J16" s="18">
        <v>38</v>
      </c>
      <c r="K16" s="18">
        <v>83</v>
      </c>
      <c r="L16" s="18">
        <v>80</v>
      </c>
      <c r="M16" s="18">
        <v>86</v>
      </c>
      <c r="N16" s="18">
        <v>96</v>
      </c>
      <c r="O16" s="18">
        <v>4</v>
      </c>
      <c r="P16" s="18">
        <v>37</v>
      </c>
      <c r="Q16" s="18">
        <v>2</v>
      </c>
    </row>
    <row r="17" spans="1:18" ht="29.25" customHeight="1">
      <c r="A17" s="15">
        <v>13</v>
      </c>
      <c r="B17" s="16" t="s">
        <v>44</v>
      </c>
      <c r="C17" s="17">
        <v>80</v>
      </c>
      <c r="D17" s="17">
        <v>72</v>
      </c>
      <c r="E17" s="18">
        <v>80</v>
      </c>
      <c r="F17" s="18">
        <v>98</v>
      </c>
      <c r="G17" s="18">
        <v>95</v>
      </c>
      <c r="H17" s="18">
        <v>92</v>
      </c>
      <c r="I17" s="18">
        <v>78</v>
      </c>
      <c r="J17" s="18">
        <v>80</v>
      </c>
      <c r="K17" s="18">
        <v>75</v>
      </c>
      <c r="L17" s="18">
        <v>80</v>
      </c>
      <c r="M17" s="18">
        <v>88</v>
      </c>
      <c r="N17" s="18">
        <v>116</v>
      </c>
      <c r="O17" s="18">
        <v>5</v>
      </c>
      <c r="P17" s="18">
        <v>90</v>
      </c>
      <c r="Q17" s="18">
        <v>3</v>
      </c>
      <c r="R17" s="3"/>
    </row>
    <row r="18" spans="1:17" ht="29.25" customHeight="1">
      <c r="A18" s="19"/>
      <c r="B18" s="20" t="s">
        <v>5</v>
      </c>
      <c r="C18" s="21">
        <f>AVERAGE(C5:C17)</f>
        <v>76.76923076923077</v>
      </c>
      <c r="D18" s="21">
        <f>AVERAGE(D5:D17)</f>
        <v>72.15384615384616</v>
      </c>
      <c r="E18" s="21">
        <f>AVERAGE(E5:E17)</f>
        <v>80.76923076923077</v>
      </c>
      <c r="F18" s="21">
        <f>AVERAGE(F5:F17)</f>
        <v>88.6923076923077</v>
      </c>
      <c r="G18" s="21">
        <f>AVERAGE(G5:G17)</f>
        <v>83.3076923076923</v>
      </c>
      <c r="H18" s="21">
        <f>AVERAGE(H5:H17)</f>
        <v>87.46153846153847</v>
      </c>
      <c r="I18" s="21">
        <f>AVERAGE(I5:I17)</f>
        <v>66.6923076923077</v>
      </c>
      <c r="J18" s="21">
        <f>AVERAGE(J5:J17)</f>
        <v>66.61538461538461</v>
      </c>
      <c r="K18" s="21">
        <f>AVERAGE(K5:K17)</f>
        <v>67.53846153846153</v>
      </c>
      <c r="L18" s="21">
        <f>AVERAGE(L5:L17)</f>
        <v>82.38461538461539</v>
      </c>
      <c r="M18" s="21">
        <f>AVERAGE(M5:M17)</f>
        <v>85.84615384615384</v>
      </c>
      <c r="N18" s="21">
        <f>AVERAGE(N5:N17)</f>
        <v>81.23076923076923</v>
      </c>
      <c r="O18" s="21">
        <f>AVERAGE(O5:O17)</f>
        <v>3.5384615384615383</v>
      </c>
      <c r="P18" s="21">
        <f>AVERAGE(P5:P17)</f>
        <v>54.15384615384615</v>
      </c>
      <c r="Q18" s="21">
        <f>AVERAGE(Q5:Q17)</f>
        <v>2.5384615384615383</v>
      </c>
    </row>
  </sheetData>
  <sheetProtection/>
  <mergeCells count="8">
    <mergeCell ref="C2:G2"/>
    <mergeCell ref="A1:Q1"/>
    <mergeCell ref="A2:A3"/>
    <mergeCell ref="A4:Q4"/>
    <mergeCell ref="N2:Q2"/>
    <mergeCell ref="B2:B3"/>
    <mergeCell ref="N3:O3"/>
    <mergeCell ref="P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zoomScale="50" zoomScaleNormal="50" workbookViewId="0" topLeftCell="A1">
      <selection activeCell="D3" sqref="D3:D15"/>
    </sheetView>
  </sheetViews>
  <sheetFormatPr defaultColWidth="9.140625" defaultRowHeight="15"/>
  <cols>
    <col min="2" max="2" width="9.421875" style="0" customWidth="1"/>
    <col min="3" max="3" width="57.00390625" style="0" customWidth="1"/>
    <col min="4" max="4" width="19.00390625" style="0" customWidth="1"/>
    <col min="5" max="5" width="22.7109375" style="0" customWidth="1"/>
    <col min="6" max="6" width="17.00390625" style="0" customWidth="1"/>
    <col min="7" max="8" width="22.7109375" style="0" customWidth="1"/>
    <col min="9" max="14" width="14.28125" style="0" customWidth="1"/>
    <col min="15" max="15" width="16.57421875" style="0" customWidth="1"/>
    <col min="16" max="18" width="18.28125" style="0" customWidth="1"/>
    <col min="19" max="19" width="14.28125" style="0" customWidth="1"/>
    <col min="20" max="20" width="16.140625" style="0" customWidth="1"/>
    <col min="23" max="23" width="9.140625" style="0" customWidth="1"/>
    <col min="24" max="24" width="70.00390625" style="0" customWidth="1"/>
    <col min="25" max="25" width="18.00390625" style="0" customWidth="1"/>
  </cols>
  <sheetData>
    <row r="1" spans="1:25" ht="79.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W1" s="39" t="s">
        <v>14</v>
      </c>
      <c r="X1" s="39"/>
      <c r="Y1" s="1"/>
    </row>
    <row r="2" spans="1:25" ht="247.5" customHeight="1">
      <c r="A2" s="5" t="s">
        <v>7</v>
      </c>
      <c r="B2" s="6" t="s">
        <v>8</v>
      </c>
      <c r="C2" s="5" t="s">
        <v>2</v>
      </c>
      <c r="D2" s="6" t="s">
        <v>14</v>
      </c>
      <c r="E2" s="41" t="s">
        <v>12</v>
      </c>
      <c r="F2" s="6" t="s">
        <v>13</v>
      </c>
      <c r="G2" s="6" t="s">
        <v>9</v>
      </c>
      <c r="H2" s="6" t="s">
        <v>11</v>
      </c>
      <c r="I2" s="6" t="s">
        <v>25</v>
      </c>
      <c r="J2" s="6" t="s">
        <v>18</v>
      </c>
      <c r="K2" s="6" t="s">
        <v>19</v>
      </c>
      <c r="L2" s="6" t="s">
        <v>23</v>
      </c>
      <c r="M2" s="6" t="s">
        <v>3</v>
      </c>
      <c r="N2" s="6" t="s">
        <v>31</v>
      </c>
      <c r="O2" s="6" t="s">
        <v>20</v>
      </c>
      <c r="P2" s="6" t="s">
        <v>16</v>
      </c>
      <c r="Q2" s="6" t="s">
        <v>24</v>
      </c>
      <c r="R2" s="6" t="s">
        <v>22</v>
      </c>
      <c r="S2" s="6" t="s">
        <v>21</v>
      </c>
      <c r="T2" s="6" t="s">
        <v>6</v>
      </c>
      <c r="W2" s="11" t="s">
        <v>7</v>
      </c>
      <c r="X2" s="7" t="s">
        <v>2</v>
      </c>
      <c r="Y2" s="12" t="s">
        <v>15</v>
      </c>
    </row>
    <row r="3" spans="1:25" ht="37.5" customHeight="1">
      <c r="A3" s="7">
        <v>1</v>
      </c>
      <c r="B3" s="7" t="s">
        <v>10</v>
      </c>
      <c r="C3" s="8" t="s">
        <v>32</v>
      </c>
      <c r="D3" s="9">
        <v>165</v>
      </c>
      <c r="E3" s="42">
        <f aca="true" t="shared" si="0" ref="E3:E15">G3*(F3/100)+G3</f>
        <v>713</v>
      </c>
      <c r="F3" s="9"/>
      <c r="G3" s="9">
        <f aca="true" t="shared" si="1" ref="G3:G15">SUM(H3:T3)</f>
        <v>713</v>
      </c>
      <c r="H3" s="9">
        <f>оценки!C5</f>
        <v>75</v>
      </c>
      <c r="I3" s="9">
        <f>оценки!D5</f>
        <v>53</v>
      </c>
      <c r="J3" s="9">
        <f>оценки!E5</f>
        <v>75</v>
      </c>
      <c r="K3" s="9">
        <f>оценки!F5</f>
        <v>85</v>
      </c>
      <c r="L3" s="9">
        <f>оценки!G5</f>
        <v>0</v>
      </c>
      <c r="M3" s="9">
        <f>оценки!H5</f>
        <v>81</v>
      </c>
      <c r="N3" s="9">
        <f>оценки!I5</f>
        <v>35</v>
      </c>
      <c r="O3" s="9">
        <f>оценки!J5</f>
        <v>33</v>
      </c>
      <c r="P3" s="9">
        <f>оценки!K5</f>
        <v>82</v>
      </c>
      <c r="Q3" s="9">
        <f>оценки!L5</f>
        <v>75</v>
      </c>
      <c r="R3" s="9">
        <f>оценки!M5</f>
        <v>75</v>
      </c>
      <c r="S3" s="9">
        <f>оценки!N5</f>
        <v>26</v>
      </c>
      <c r="T3" s="10">
        <f>оценки!P5</f>
        <v>18</v>
      </c>
      <c r="W3" s="7">
        <v>1</v>
      </c>
      <c r="X3" s="8" t="s">
        <v>32</v>
      </c>
      <c r="Y3" s="7">
        <v>165</v>
      </c>
    </row>
    <row r="4" spans="1:25" ht="37.5" customHeight="1">
      <c r="A4" s="7">
        <v>2</v>
      </c>
      <c r="B4" s="7" t="s">
        <v>17</v>
      </c>
      <c r="C4" s="8" t="s">
        <v>33</v>
      </c>
      <c r="D4" s="9">
        <v>211</v>
      </c>
      <c r="E4" s="42">
        <f t="shared" si="0"/>
        <v>1195.84</v>
      </c>
      <c r="F4" s="9">
        <v>1</v>
      </c>
      <c r="G4" s="9">
        <f t="shared" si="1"/>
        <v>1184</v>
      </c>
      <c r="H4" s="9">
        <f>оценки!C6</f>
        <v>78</v>
      </c>
      <c r="I4" s="9">
        <f>оценки!D6</f>
        <v>73</v>
      </c>
      <c r="J4" s="9">
        <f>оценки!E6</f>
        <v>90</v>
      </c>
      <c r="K4" s="9">
        <f>оценки!F6</f>
        <v>98</v>
      </c>
      <c r="L4" s="9">
        <f>оценки!G6</f>
        <v>95</v>
      </c>
      <c r="M4" s="9">
        <f>оценки!H6</f>
        <v>92</v>
      </c>
      <c r="N4" s="9">
        <f>оценки!I6</f>
        <v>84</v>
      </c>
      <c r="O4" s="9">
        <f>оценки!J6</f>
        <v>85</v>
      </c>
      <c r="P4" s="9">
        <f>оценки!K6</f>
        <v>81</v>
      </c>
      <c r="Q4" s="9">
        <f>оценки!L6</f>
        <v>95</v>
      </c>
      <c r="R4" s="9">
        <f>оценки!M6</f>
        <v>95</v>
      </c>
      <c r="S4" s="9">
        <f>оценки!N6</f>
        <v>116</v>
      </c>
      <c r="T4" s="10">
        <f>оценки!P6</f>
        <v>102</v>
      </c>
      <c r="W4" s="7">
        <v>2</v>
      </c>
      <c r="X4" s="8" t="s">
        <v>33</v>
      </c>
      <c r="Y4" s="7">
        <v>211</v>
      </c>
    </row>
    <row r="5" spans="1:25" ht="37.5" customHeight="1">
      <c r="A5" s="7">
        <v>3</v>
      </c>
      <c r="B5" s="7" t="s">
        <v>10</v>
      </c>
      <c r="C5" s="8" t="s">
        <v>34</v>
      </c>
      <c r="D5" s="9">
        <v>189</v>
      </c>
      <c r="E5" s="42">
        <f t="shared" si="0"/>
        <v>781</v>
      </c>
      <c r="F5" s="9"/>
      <c r="G5" s="9">
        <f t="shared" si="1"/>
        <v>781</v>
      </c>
      <c r="H5" s="9">
        <f>оценки!C7</f>
        <v>81</v>
      </c>
      <c r="I5" s="9">
        <f>оценки!D7</f>
        <v>70</v>
      </c>
      <c r="J5" s="9">
        <f>оценки!E7</f>
        <v>75</v>
      </c>
      <c r="K5" s="9">
        <f>оценки!F7</f>
        <v>85</v>
      </c>
      <c r="L5" s="9">
        <f>оценки!G7</f>
        <v>75</v>
      </c>
      <c r="M5" s="9">
        <f>оценки!H7</f>
        <v>85</v>
      </c>
      <c r="N5" s="9">
        <f>оценки!I7</f>
        <v>40</v>
      </c>
      <c r="O5" s="9">
        <f>оценки!J7</f>
        <v>38</v>
      </c>
      <c r="P5" s="9">
        <f>оценки!K7</f>
        <v>0</v>
      </c>
      <c r="Q5" s="9">
        <f>оценки!L7</f>
        <v>85</v>
      </c>
      <c r="R5" s="9">
        <f>оценки!M7</f>
        <v>75</v>
      </c>
      <c r="S5" s="9">
        <f>оценки!N7</f>
        <v>28</v>
      </c>
      <c r="T5" s="10">
        <f>оценки!P7</f>
        <v>44</v>
      </c>
      <c r="W5" s="7">
        <v>3</v>
      </c>
      <c r="X5" s="8" t="s">
        <v>34</v>
      </c>
      <c r="Y5" s="7">
        <v>189</v>
      </c>
    </row>
    <row r="6" spans="1:25" ht="37.5" customHeight="1">
      <c r="A6" s="7">
        <v>4</v>
      </c>
      <c r="B6" s="7" t="s">
        <v>17</v>
      </c>
      <c r="C6" s="8" t="s">
        <v>35</v>
      </c>
      <c r="D6" s="9">
        <v>212</v>
      </c>
      <c r="E6" s="42">
        <f t="shared" si="0"/>
        <v>1015</v>
      </c>
      <c r="F6" s="9"/>
      <c r="G6" s="9">
        <f t="shared" si="1"/>
        <v>1015</v>
      </c>
      <c r="H6" s="9">
        <f>оценки!C8</f>
        <v>78</v>
      </c>
      <c r="I6" s="9">
        <f>оценки!D8</f>
        <v>74</v>
      </c>
      <c r="J6" s="9">
        <f>оценки!E8</f>
        <v>75</v>
      </c>
      <c r="K6" s="9">
        <f>оценки!F8</f>
        <v>82</v>
      </c>
      <c r="L6" s="9">
        <f>оценки!G8</f>
        <v>95</v>
      </c>
      <c r="M6" s="9">
        <f>оценки!H8</f>
        <v>80</v>
      </c>
      <c r="N6" s="9">
        <f>оценки!I8</f>
        <v>80</v>
      </c>
      <c r="O6" s="9">
        <f>оценки!J8</f>
        <v>81</v>
      </c>
      <c r="P6" s="9">
        <f>оценки!K8</f>
        <v>80</v>
      </c>
      <c r="Q6" s="9">
        <f>оценки!L8</f>
        <v>75</v>
      </c>
      <c r="R6" s="9">
        <f>оценки!M8</f>
        <v>86</v>
      </c>
      <c r="S6" s="9">
        <f>оценки!N8</f>
        <v>96</v>
      </c>
      <c r="T6" s="10">
        <f>оценки!P8</f>
        <v>33</v>
      </c>
      <c r="W6" s="7">
        <v>4</v>
      </c>
      <c r="X6" s="8" t="s">
        <v>35</v>
      </c>
      <c r="Y6" s="7">
        <v>212</v>
      </c>
    </row>
    <row r="7" spans="1:25" ht="37.5" customHeight="1">
      <c r="A7" s="7">
        <v>5</v>
      </c>
      <c r="B7" s="7" t="s">
        <v>17</v>
      </c>
      <c r="C7" s="8" t="s">
        <v>36</v>
      </c>
      <c r="D7" s="9">
        <v>204</v>
      </c>
      <c r="E7" s="42">
        <f t="shared" si="0"/>
        <v>874</v>
      </c>
      <c r="F7" s="9"/>
      <c r="G7" s="9">
        <f t="shared" si="1"/>
        <v>874</v>
      </c>
      <c r="H7" s="9">
        <f>оценки!C9</f>
        <v>26</v>
      </c>
      <c r="I7" s="9">
        <f>оценки!D9</f>
        <v>70</v>
      </c>
      <c r="J7" s="9">
        <f>оценки!E9</f>
        <v>75</v>
      </c>
      <c r="K7" s="9">
        <f>оценки!F9</f>
        <v>86</v>
      </c>
      <c r="L7" s="9">
        <f>оценки!G9</f>
        <v>81</v>
      </c>
      <c r="M7" s="9">
        <f>оценки!H9</f>
        <v>76</v>
      </c>
      <c r="N7" s="9">
        <f>оценки!I9</f>
        <v>80</v>
      </c>
      <c r="O7" s="9">
        <f>оценки!J9</f>
        <v>82</v>
      </c>
      <c r="P7" s="9">
        <f>оценки!K9</f>
        <v>80</v>
      </c>
      <c r="Q7" s="9">
        <f>оценки!L9</f>
        <v>80</v>
      </c>
      <c r="R7" s="9">
        <f>оценки!M9</f>
        <v>80</v>
      </c>
      <c r="S7" s="9">
        <f>оценки!N9</f>
        <v>43</v>
      </c>
      <c r="T7" s="10">
        <f>оценки!P9</f>
        <v>15</v>
      </c>
      <c r="W7" s="7">
        <v>5</v>
      </c>
      <c r="X7" s="8" t="s">
        <v>36</v>
      </c>
      <c r="Y7" s="7">
        <v>204</v>
      </c>
    </row>
    <row r="8" spans="1:25" ht="37.5" customHeight="1">
      <c r="A8" s="7">
        <v>6</v>
      </c>
      <c r="B8" s="7" t="s">
        <v>10</v>
      </c>
      <c r="C8" s="8" t="s">
        <v>37</v>
      </c>
      <c r="D8" s="9">
        <v>169</v>
      </c>
      <c r="E8" s="42">
        <f t="shared" si="0"/>
        <v>848</v>
      </c>
      <c r="F8" s="9"/>
      <c r="G8" s="9">
        <f t="shared" si="1"/>
        <v>848</v>
      </c>
      <c r="H8" s="9">
        <f>оценки!C10</f>
        <v>75</v>
      </c>
      <c r="I8" s="9">
        <f>оценки!D10</f>
        <v>70</v>
      </c>
      <c r="J8" s="9">
        <f>оценки!E10</f>
        <v>75</v>
      </c>
      <c r="K8" s="9">
        <f>оценки!F10</f>
        <v>82</v>
      </c>
      <c r="L8" s="9">
        <f>оценки!G10</f>
        <v>91</v>
      </c>
      <c r="M8" s="9">
        <f>оценки!H10</f>
        <v>92</v>
      </c>
      <c r="N8" s="9">
        <f>оценки!I10</f>
        <v>78</v>
      </c>
      <c r="O8" s="9">
        <f>оценки!J10</f>
        <v>79</v>
      </c>
      <c r="P8" s="9">
        <f>оценки!K10</f>
        <v>0</v>
      </c>
      <c r="Q8" s="9">
        <f>оценки!L10</f>
        <v>75</v>
      </c>
      <c r="R8" s="9">
        <f>оценки!M10</f>
        <v>80</v>
      </c>
      <c r="S8" s="9">
        <f>оценки!N10</f>
        <v>41</v>
      </c>
      <c r="T8" s="10">
        <f>оценки!P10</f>
        <v>10</v>
      </c>
      <c r="W8" s="7">
        <v>6</v>
      </c>
      <c r="X8" s="8" t="s">
        <v>37</v>
      </c>
      <c r="Y8" s="7">
        <v>169</v>
      </c>
    </row>
    <row r="9" spans="1:25" ht="37.5" customHeight="1">
      <c r="A9" s="7">
        <v>7</v>
      </c>
      <c r="B9" s="7" t="s">
        <v>17</v>
      </c>
      <c r="C9" s="8" t="s">
        <v>38</v>
      </c>
      <c r="D9" s="9">
        <v>209</v>
      </c>
      <c r="E9" s="42">
        <f t="shared" si="0"/>
        <v>1142</v>
      </c>
      <c r="F9" s="9"/>
      <c r="G9" s="9">
        <f t="shared" si="1"/>
        <v>1142</v>
      </c>
      <c r="H9" s="9">
        <f>оценки!C11</f>
        <v>81</v>
      </c>
      <c r="I9" s="9">
        <f>оценки!D11</f>
        <v>75</v>
      </c>
      <c r="J9" s="9">
        <f>оценки!E11</f>
        <v>90</v>
      </c>
      <c r="K9" s="9">
        <f>оценки!F11</f>
        <v>93</v>
      </c>
      <c r="L9" s="9">
        <f>оценки!G11</f>
        <v>95</v>
      </c>
      <c r="M9" s="9">
        <f>оценки!H11</f>
        <v>91</v>
      </c>
      <c r="N9" s="9">
        <f>оценки!I11</f>
        <v>80</v>
      </c>
      <c r="O9" s="9">
        <f>оценки!J11</f>
        <v>82</v>
      </c>
      <c r="P9" s="9">
        <f>оценки!K11</f>
        <v>81</v>
      </c>
      <c r="Q9" s="9">
        <f>оценки!L11</f>
        <v>92</v>
      </c>
      <c r="R9" s="9">
        <f>оценки!M11</f>
        <v>95</v>
      </c>
      <c r="S9" s="9">
        <f>оценки!N11</f>
        <v>116</v>
      </c>
      <c r="T9" s="10">
        <f>оценки!P11</f>
        <v>71</v>
      </c>
      <c r="W9" s="7">
        <v>7</v>
      </c>
      <c r="X9" s="8" t="s">
        <v>38</v>
      </c>
      <c r="Y9" s="7">
        <v>209</v>
      </c>
    </row>
    <row r="10" spans="1:25" ht="37.5" customHeight="1">
      <c r="A10" s="7">
        <v>8</v>
      </c>
      <c r="B10" s="7" t="s">
        <v>17</v>
      </c>
      <c r="C10" s="8" t="s">
        <v>39</v>
      </c>
      <c r="D10" s="9">
        <v>226</v>
      </c>
      <c r="E10" s="42">
        <f t="shared" si="0"/>
        <v>1164</v>
      </c>
      <c r="F10" s="9"/>
      <c r="G10" s="9">
        <f t="shared" si="1"/>
        <v>1164</v>
      </c>
      <c r="H10" s="9">
        <f>оценки!C12</f>
        <v>91</v>
      </c>
      <c r="I10" s="9">
        <f>оценки!D12</f>
        <v>85</v>
      </c>
      <c r="J10" s="9">
        <f>оценки!E12</f>
        <v>90</v>
      </c>
      <c r="K10" s="9">
        <f>оценки!F12</f>
        <v>86</v>
      </c>
      <c r="L10" s="9">
        <f>оценки!G12</f>
        <v>90</v>
      </c>
      <c r="M10" s="9">
        <f>оценки!H12</f>
        <v>92</v>
      </c>
      <c r="N10" s="9">
        <f>оценки!I12</f>
        <v>77</v>
      </c>
      <c r="O10" s="9">
        <f>оценки!J12</f>
        <v>78</v>
      </c>
      <c r="P10" s="9">
        <f>оценки!K12</f>
        <v>78</v>
      </c>
      <c r="Q10" s="9">
        <f>оценки!L12</f>
        <v>89</v>
      </c>
      <c r="R10" s="9">
        <f>оценки!M12</f>
        <v>100</v>
      </c>
      <c r="S10" s="9">
        <f>оценки!N12</f>
        <v>106</v>
      </c>
      <c r="T10" s="9">
        <f>оценки!P12</f>
        <v>102</v>
      </c>
      <c r="W10" s="7">
        <v>8</v>
      </c>
      <c r="X10" s="8" t="s">
        <v>39</v>
      </c>
      <c r="Y10" s="7">
        <v>226</v>
      </c>
    </row>
    <row r="11" spans="1:25" ht="37.5" customHeight="1">
      <c r="A11" s="7">
        <v>9</v>
      </c>
      <c r="B11" s="7" t="s">
        <v>17</v>
      </c>
      <c r="C11" s="8" t="s">
        <v>40</v>
      </c>
      <c r="D11" s="9">
        <v>208</v>
      </c>
      <c r="E11" s="42">
        <f t="shared" si="0"/>
        <v>846</v>
      </c>
      <c r="F11" s="9"/>
      <c r="G11" s="9">
        <f t="shared" si="1"/>
        <v>846</v>
      </c>
      <c r="H11" s="9">
        <f>оценки!C13</f>
        <v>81</v>
      </c>
      <c r="I11" s="9">
        <f>оценки!D13</f>
        <v>70</v>
      </c>
      <c r="J11" s="9">
        <f>оценки!E13</f>
        <v>80</v>
      </c>
      <c r="K11" s="9">
        <f>оценки!F13</f>
        <v>91</v>
      </c>
      <c r="L11" s="9">
        <f>оценки!G13</f>
        <v>91</v>
      </c>
      <c r="M11" s="9">
        <f>оценки!H13</f>
        <v>83</v>
      </c>
      <c r="N11" s="9">
        <f>оценки!I13</f>
        <v>25</v>
      </c>
      <c r="O11" s="9">
        <f>оценки!J13</f>
        <v>20</v>
      </c>
      <c r="P11" s="9">
        <f>оценки!K13</f>
        <v>75</v>
      </c>
      <c r="Q11" s="9">
        <f>оценки!L13</f>
        <v>75</v>
      </c>
      <c r="R11" s="9">
        <f>оценки!M13</f>
        <v>75</v>
      </c>
      <c r="S11" s="9">
        <f>оценки!N13</f>
        <v>58</v>
      </c>
      <c r="T11" s="9">
        <f>оценки!P13</f>
        <v>22</v>
      </c>
      <c r="W11" s="7">
        <v>9</v>
      </c>
      <c r="X11" s="8" t="s">
        <v>40</v>
      </c>
      <c r="Y11" s="7">
        <v>208</v>
      </c>
    </row>
    <row r="12" spans="1:25" ht="52.5" customHeight="1">
      <c r="A12" s="7">
        <v>10</v>
      </c>
      <c r="B12" s="7" t="s">
        <v>17</v>
      </c>
      <c r="C12" s="8" t="s">
        <v>41</v>
      </c>
      <c r="D12" s="9">
        <v>215</v>
      </c>
      <c r="E12" s="42">
        <f t="shared" si="0"/>
        <v>1171</v>
      </c>
      <c r="F12" s="9"/>
      <c r="G12" s="9">
        <f t="shared" si="1"/>
        <v>1171</v>
      </c>
      <c r="H12" s="9">
        <f>оценки!C14</f>
        <v>91</v>
      </c>
      <c r="I12" s="9">
        <f>оценки!D14</f>
        <v>79</v>
      </c>
      <c r="J12" s="9">
        <f>оценки!E14</f>
        <v>85</v>
      </c>
      <c r="K12" s="9">
        <f>оценки!F14</f>
        <v>98</v>
      </c>
      <c r="L12" s="9">
        <f>оценки!G14</f>
        <v>89</v>
      </c>
      <c r="M12" s="9">
        <f>оценки!H14</f>
        <v>96</v>
      </c>
      <c r="N12" s="9">
        <f>оценки!I14</f>
        <v>84</v>
      </c>
      <c r="O12" s="9">
        <f>оценки!J14</f>
        <v>85</v>
      </c>
      <c r="P12" s="9">
        <f>оценки!K14</f>
        <v>81</v>
      </c>
      <c r="Q12" s="9">
        <f>оценки!L14</f>
        <v>90</v>
      </c>
      <c r="R12" s="9">
        <f>оценки!M14</f>
        <v>95</v>
      </c>
      <c r="S12" s="9">
        <f>оценки!N14</f>
        <v>118</v>
      </c>
      <c r="T12" s="9">
        <f>оценки!P14</f>
        <v>80</v>
      </c>
      <c r="W12" s="7">
        <v>10</v>
      </c>
      <c r="X12" s="8" t="s">
        <v>41</v>
      </c>
      <c r="Y12" s="7">
        <v>215</v>
      </c>
    </row>
    <row r="13" spans="1:25" ht="37.5" customHeight="1">
      <c r="A13" s="7">
        <v>11</v>
      </c>
      <c r="B13" s="7" t="s">
        <v>17</v>
      </c>
      <c r="C13" s="8" t="s">
        <v>42</v>
      </c>
      <c r="D13" s="9">
        <v>206</v>
      </c>
      <c r="E13" s="42">
        <f t="shared" si="0"/>
        <v>1100</v>
      </c>
      <c r="F13" s="9"/>
      <c r="G13" s="9">
        <f t="shared" si="1"/>
        <v>1100</v>
      </c>
      <c r="H13" s="9">
        <f>оценки!C15</f>
        <v>81</v>
      </c>
      <c r="I13" s="9">
        <f>оценки!D15</f>
        <v>77</v>
      </c>
      <c r="J13" s="9">
        <f>оценки!E15</f>
        <v>80</v>
      </c>
      <c r="K13" s="9">
        <f>оценки!F15</f>
        <v>85</v>
      </c>
      <c r="L13" s="9">
        <f>оценки!G15</f>
        <v>95</v>
      </c>
      <c r="M13" s="9">
        <f>оценки!H15</f>
        <v>87</v>
      </c>
      <c r="N13" s="9">
        <f>оценки!I15</f>
        <v>86</v>
      </c>
      <c r="O13" s="9">
        <f>оценки!J15</f>
        <v>85</v>
      </c>
      <c r="P13" s="9">
        <f>оценки!K15</f>
        <v>82</v>
      </c>
      <c r="Q13" s="9">
        <f>оценки!L15</f>
        <v>80</v>
      </c>
      <c r="R13" s="9">
        <f>оценки!M15</f>
        <v>86</v>
      </c>
      <c r="S13" s="9">
        <f>оценки!N15</f>
        <v>96</v>
      </c>
      <c r="T13" s="9">
        <f>оценки!P15</f>
        <v>80</v>
      </c>
      <c r="W13" s="7">
        <v>11</v>
      </c>
      <c r="X13" s="8" t="s">
        <v>42</v>
      </c>
      <c r="Y13" s="7">
        <v>206</v>
      </c>
    </row>
    <row r="14" spans="1:25" ht="37.5" customHeight="1">
      <c r="A14" s="7">
        <v>12</v>
      </c>
      <c r="B14" s="7" t="s">
        <v>17</v>
      </c>
      <c r="C14" s="8" t="s">
        <v>43</v>
      </c>
      <c r="D14" s="9">
        <v>203</v>
      </c>
      <c r="E14" s="42">
        <f t="shared" si="0"/>
        <v>964.55</v>
      </c>
      <c r="F14" s="9">
        <v>1</v>
      </c>
      <c r="G14" s="9">
        <f t="shared" si="1"/>
        <v>955</v>
      </c>
      <c r="H14" s="9">
        <f>оценки!C16</f>
        <v>80</v>
      </c>
      <c r="I14" s="9">
        <f>оценки!D16</f>
        <v>70</v>
      </c>
      <c r="J14" s="9">
        <f>оценки!E16</f>
        <v>80</v>
      </c>
      <c r="K14" s="9">
        <f>оценки!F16</f>
        <v>84</v>
      </c>
      <c r="L14" s="9">
        <f>оценки!G16</f>
        <v>91</v>
      </c>
      <c r="M14" s="9">
        <f>оценки!H16</f>
        <v>90</v>
      </c>
      <c r="N14" s="9">
        <f>оценки!I16</f>
        <v>40</v>
      </c>
      <c r="O14" s="9">
        <f>оценки!J16</f>
        <v>38</v>
      </c>
      <c r="P14" s="9">
        <f>оценки!K16</f>
        <v>83</v>
      </c>
      <c r="Q14" s="9">
        <f>оценки!L16</f>
        <v>80</v>
      </c>
      <c r="R14" s="9">
        <f>оценки!M16</f>
        <v>86</v>
      </c>
      <c r="S14" s="9">
        <f>оценки!N16</f>
        <v>96</v>
      </c>
      <c r="T14" s="9">
        <f>оценки!P16</f>
        <v>37</v>
      </c>
      <c r="W14" s="7">
        <v>12</v>
      </c>
      <c r="X14" s="8" t="s">
        <v>43</v>
      </c>
      <c r="Y14" s="24">
        <v>203</v>
      </c>
    </row>
    <row r="15" spans="1:25" ht="37.5" customHeight="1">
      <c r="A15" s="7">
        <v>13</v>
      </c>
      <c r="B15" s="7" t="s">
        <v>17</v>
      </c>
      <c r="C15" s="8" t="s">
        <v>44</v>
      </c>
      <c r="D15" s="9">
        <v>205</v>
      </c>
      <c r="E15" s="42">
        <f t="shared" si="0"/>
        <v>1146.48</v>
      </c>
      <c r="F15" s="9">
        <v>2</v>
      </c>
      <c r="G15" s="9">
        <f t="shared" si="1"/>
        <v>1124</v>
      </c>
      <c r="H15" s="9">
        <f>оценки!C17</f>
        <v>80</v>
      </c>
      <c r="I15" s="9">
        <f>оценки!D17</f>
        <v>72</v>
      </c>
      <c r="J15" s="9">
        <f>оценки!E17</f>
        <v>80</v>
      </c>
      <c r="K15" s="9">
        <f>оценки!F17</f>
        <v>98</v>
      </c>
      <c r="L15" s="9">
        <f>оценки!G17</f>
        <v>95</v>
      </c>
      <c r="M15" s="9">
        <f>оценки!H17</f>
        <v>92</v>
      </c>
      <c r="N15" s="9">
        <f>оценки!I17</f>
        <v>78</v>
      </c>
      <c r="O15" s="9">
        <f>оценки!J17</f>
        <v>80</v>
      </c>
      <c r="P15" s="9">
        <f>оценки!K17</f>
        <v>75</v>
      </c>
      <c r="Q15" s="9">
        <f>оценки!L17</f>
        <v>80</v>
      </c>
      <c r="R15" s="9">
        <f>оценки!M17</f>
        <v>88</v>
      </c>
      <c r="S15" s="9">
        <f>оценки!N17</f>
        <v>116</v>
      </c>
      <c r="T15" s="9">
        <f>оценки!P17</f>
        <v>90</v>
      </c>
      <c r="W15" s="7">
        <v>13</v>
      </c>
      <c r="X15" s="8" t="s">
        <v>44</v>
      </c>
      <c r="Y15" s="24">
        <v>205</v>
      </c>
    </row>
    <row r="16" spans="5:23" ht="30">
      <c r="E16" s="23"/>
      <c r="W16" s="4"/>
    </row>
    <row r="18" ht="27">
      <c r="Y18" s="2"/>
    </row>
  </sheetData>
  <sheetProtection/>
  <mergeCells count="2">
    <mergeCell ref="A1:T1"/>
    <mergeCell ref="W1:X1"/>
  </mergeCells>
  <printOptions/>
  <pageMargins left="0.7" right="0.7" top="0.75" bottom="0.75" header="0.3" footer="0.3"/>
  <pageSetup horizontalDpi="600" verticalDpi="600" orientation="landscape" paperSize="9" scale="3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msmsu-installer</dc:creator>
  <cp:keywords/>
  <dc:description/>
  <cp:lastModifiedBy>Korolev_MA</cp:lastModifiedBy>
  <cp:lastPrinted>2016-02-08T12:33:22Z</cp:lastPrinted>
  <dcterms:created xsi:type="dcterms:W3CDTF">2011-01-11T09:11:36Z</dcterms:created>
  <dcterms:modified xsi:type="dcterms:W3CDTF">2018-02-14T15:07:09Z</dcterms:modified>
  <cp:category/>
  <cp:version/>
  <cp:contentType/>
  <cp:contentStatus/>
</cp:coreProperties>
</file>